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/>
  <mc:AlternateContent xmlns:mc="http://schemas.openxmlformats.org/markup-compatibility/2006">
    <mc:Choice Requires="x15">
      <x15ac:absPath xmlns:x15ac="http://schemas.microsoft.com/office/spreadsheetml/2010/11/ac" url="C:\Users\Buh\Desktop\"/>
    </mc:Choice>
  </mc:AlternateContent>
  <xr:revisionPtr revIDLastSave="0" documentId="13_ncr:1_{D859F08E-7A3F-4FA5-9719-667AADA586A0}" xr6:coauthVersionLast="43" xr6:coauthVersionMax="43" xr10:uidLastSave="{00000000-0000-0000-0000-000000000000}"/>
  <bookViews>
    <workbookView xWindow="-120" yWindow="-120" windowWidth="25440" windowHeight="15390" activeTab="1" xr2:uid="{00000000-000D-0000-FFFF-FFFF00000000}"/>
  </bookViews>
  <sheets>
    <sheet name="доходы" sheetId="1" r:id="rId1"/>
    <sheet name="расходы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21" i="2" l="1"/>
  <c r="E20" i="2" l="1"/>
  <c r="D20" i="2"/>
  <c r="C20" i="2"/>
  <c r="B20" i="2"/>
  <c r="F18" i="2"/>
  <c r="F17" i="2"/>
  <c r="F16" i="2"/>
  <c r="F11" i="2"/>
  <c r="F10" i="2"/>
  <c r="F9" i="2"/>
  <c r="F8" i="2"/>
  <c r="F19" i="2"/>
  <c r="F17" i="1"/>
  <c r="F15" i="2"/>
  <c r="F14" i="2"/>
  <c r="E12" i="2"/>
  <c r="E22" i="2" s="1"/>
  <c r="D12" i="2"/>
  <c r="D22" i="2" s="1"/>
  <c r="C12" i="2"/>
  <c r="B12" i="2"/>
  <c r="F7" i="2"/>
  <c r="F14" i="1"/>
  <c r="E12" i="1"/>
  <c r="E15" i="1" s="1"/>
  <c r="E18" i="1" s="1"/>
  <c r="E20" i="1" s="1"/>
  <c r="D12" i="1"/>
  <c r="D15" i="1" s="1"/>
  <c r="D18" i="1" s="1"/>
  <c r="D20" i="1" s="1"/>
  <c r="C12" i="1"/>
  <c r="C15" i="1" s="1"/>
  <c r="C18" i="1" s="1"/>
  <c r="C20" i="1" s="1"/>
  <c r="B12" i="1"/>
  <c r="B15" i="1" s="1"/>
  <c r="B18" i="1" s="1"/>
  <c r="B20" i="1" s="1"/>
  <c r="F7" i="1"/>
  <c r="F8" i="1"/>
  <c r="F11" i="1"/>
  <c r="F10" i="1"/>
  <c r="F9" i="1"/>
  <c r="B22" i="2" l="1"/>
  <c r="C22" i="2"/>
  <c r="F18" i="1"/>
  <c r="F20" i="1" s="1"/>
  <c r="F20" i="2"/>
  <c r="F12" i="1"/>
  <c r="F15" i="1" s="1"/>
  <c r="F12" i="2"/>
  <c r="F22" i="2" l="1"/>
</calcChain>
</file>

<file path=xl/sharedStrings.xml><?xml version="1.0" encoding="utf-8"?>
<sst xmlns="http://schemas.openxmlformats.org/spreadsheetml/2006/main" count="50" uniqueCount="39">
  <si>
    <t>Доходов и расходов по эксплуатации жилищного фонда</t>
  </si>
  <si>
    <t>ДОХОДЫ</t>
  </si>
  <si>
    <t>Статьи доходов</t>
  </si>
  <si>
    <t>1 квартал</t>
  </si>
  <si>
    <t>2 квартал</t>
  </si>
  <si>
    <t>3 квартал</t>
  </si>
  <si>
    <t>4 квартал</t>
  </si>
  <si>
    <t xml:space="preserve">Начисления  жильцам </t>
  </si>
  <si>
    <t>Тех.обслуживание</t>
  </si>
  <si>
    <t>Отопление</t>
  </si>
  <si>
    <t>Антены</t>
  </si>
  <si>
    <t>Домофон</t>
  </si>
  <si>
    <t>Вода,канализация</t>
  </si>
  <si>
    <t xml:space="preserve">Итого </t>
  </si>
  <si>
    <t>за год</t>
  </si>
  <si>
    <t>Доп. Капит.ремонт (2руб)</t>
  </si>
  <si>
    <t>ИТОГО К НАЧИСЛЕНИЮ</t>
  </si>
  <si>
    <t>результат  исп. сметы доходов</t>
  </si>
  <si>
    <t>эл.энергия</t>
  </si>
  <si>
    <t>ПРОЧИЕ РАСХОДЫ</t>
  </si>
  <si>
    <t>Зарпл. Управ.</t>
  </si>
  <si>
    <t>Налоги</t>
  </si>
  <si>
    <t>Компьютер. Управление</t>
  </si>
  <si>
    <t>Канцтовары</t>
  </si>
  <si>
    <t>ИТОГО ПРОЧИЕ РАСХ,</t>
  </si>
  <si>
    <t>Страхование</t>
  </si>
  <si>
    <t>ПРОЧ. ДОХ. % банка на остатки по счетам</t>
  </si>
  <si>
    <t>Банку за операции посчету</t>
  </si>
  <si>
    <t xml:space="preserve"> Капит.ремонт </t>
  </si>
  <si>
    <t>ВСЕГО ПОСТУПЛЕНИЙ</t>
  </si>
  <si>
    <t>РАСХОДЫ</t>
  </si>
  <si>
    <t>Статьи расходов</t>
  </si>
  <si>
    <t>Фактически предъявленные</t>
  </si>
  <si>
    <t>ЖСК "Мурманск"  ул.Северодвинская, дом 9   за 2019г</t>
  </si>
  <si>
    <t xml:space="preserve"> СМЕТА ДОХОДОВ</t>
  </si>
  <si>
    <t xml:space="preserve"> СМЕТА РАСХОДОВ</t>
  </si>
  <si>
    <t>за год 2019</t>
  </si>
  <si>
    <t>Не распределенные доходы за 2018г.</t>
  </si>
  <si>
    <t>итого доходов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</si>
</sst>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0"/>
  <sheetViews>
    <sheetView workbookViewId="0">
      <selection activeCell="K20" sqref="K20"/>
    </sheetView>
  </sheetViews>
  <sheetFormatPr defaultRowHeight="15" x14ac:dyDescent="0.25"/>
  <cols>
    <col min="1" max="1" width="35.7109375" customWidth="1"/>
    <col min="2" max="2" width="12.28515625" customWidth="1"/>
    <col min="3" max="3" width="12.42578125" customWidth="1"/>
    <col min="4" max="4" width="11.7109375" customWidth="1"/>
    <col min="5" max="5" width="11.28515625" customWidth="1"/>
    <col min="6" max="6" width="9.7109375" customWidth="1"/>
  </cols>
  <sheetData>
    <row r="1" spans="1:6" x14ac:dyDescent="0.25">
      <c r="A1" s="3" t="s">
        <v>34</v>
      </c>
      <c r="B1" s="3"/>
      <c r="C1" s="3"/>
      <c r="D1" s="3"/>
      <c r="E1" s="3"/>
      <c r="F1" s="3"/>
    </row>
    <row r="2" spans="1:6" x14ac:dyDescent="0.25">
      <c r="A2" s="3" t="s">
        <v>0</v>
      </c>
      <c r="B2" s="3"/>
      <c r="C2" s="3"/>
      <c r="D2" s="3"/>
      <c r="E2" s="3"/>
      <c r="F2" s="3"/>
    </row>
    <row r="3" spans="1:6" x14ac:dyDescent="0.25">
      <c r="A3" s="3" t="s">
        <v>33</v>
      </c>
      <c r="B3" s="3"/>
      <c r="C3" s="3"/>
      <c r="D3" s="3"/>
      <c r="E3" s="3"/>
      <c r="F3" s="3"/>
    </row>
    <row r="4" spans="1:6" x14ac:dyDescent="0.25">
      <c r="A4" s="1" t="s">
        <v>1</v>
      </c>
      <c r="B4" s="2"/>
      <c r="C4" s="2"/>
      <c r="D4" s="2"/>
      <c r="E4" s="2"/>
      <c r="F4" s="2"/>
    </row>
    <row r="5" spans="1:6" x14ac:dyDescent="0.25">
      <c r="A5" s="1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14</v>
      </c>
    </row>
    <row r="6" spans="1:6" x14ac:dyDescent="0.25">
      <c r="A6" s="2" t="s">
        <v>7</v>
      </c>
      <c r="B6" s="2"/>
      <c r="C6" s="2"/>
      <c r="D6" s="2"/>
      <c r="E6" s="2"/>
      <c r="F6" s="2"/>
    </row>
    <row r="7" spans="1:6" x14ac:dyDescent="0.25">
      <c r="A7" s="2" t="s">
        <v>8</v>
      </c>
      <c r="B7" s="2">
        <v>2788563</v>
      </c>
      <c r="C7" s="2">
        <v>2788563</v>
      </c>
      <c r="D7" s="2">
        <v>2788563</v>
      </c>
      <c r="E7" s="2">
        <v>2788563</v>
      </c>
      <c r="F7" s="2">
        <f>SUM(B7:E7)</f>
        <v>11154252</v>
      </c>
    </row>
    <row r="8" spans="1:6" x14ac:dyDescent="0.25">
      <c r="A8" s="2" t="s">
        <v>9</v>
      </c>
      <c r="B8" s="2">
        <v>2956606</v>
      </c>
      <c r="C8" s="2">
        <v>2956606</v>
      </c>
      <c r="D8" s="2">
        <v>2956606</v>
      </c>
      <c r="E8" s="2">
        <v>2956606</v>
      </c>
      <c r="F8" s="2">
        <f>SUM(B8:E8)</f>
        <v>11826424</v>
      </c>
    </row>
    <row r="9" spans="1:6" x14ac:dyDescent="0.25">
      <c r="A9" s="2" t="s">
        <v>10</v>
      </c>
      <c r="B9" s="2">
        <v>173880</v>
      </c>
      <c r="C9" s="2">
        <v>173880</v>
      </c>
      <c r="D9" s="2">
        <v>173880</v>
      </c>
      <c r="E9" s="2">
        <v>173880</v>
      </c>
      <c r="F9" s="2">
        <f>SUM(B9:E9)</f>
        <v>695520</v>
      </c>
    </row>
    <row r="10" spans="1:6" x14ac:dyDescent="0.25">
      <c r="A10" s="2" t="s">
        <v>11</v>
      </c>
      <c r="B10" s="2">
        <v>82773</v>
      </c>
      <c r="C10" s="2">
        <v>82773</v>
      </c>
      <c r="D10" s="2">
        <v>82773</v>
      </c>
      <c r="E10" s="2">
        <v>82773</v>
      </c>
      <c r="F10" s="2">
        <f>SUM(B10:E10)</f>
        <v>331092</v>
      </c>
    </row>
    <row r="11" spans="1:6" x14ac:dyDescent="0.25">
      <c r="A11" s="2" t="s">
        <v>12</v>
      </c>
      <c r="B11" s="2">
        <v>2920000</v>
      </c>
      <c r="C11" s="2">
        <v>2920000</v>
      </c>
      <c r="D11" s="2">
        <v>2920000</v>
      </c>
      <c r="E11" s="2">
        <v>2920000</v>
      </c>
      <c r="F11" s="2">
        <f>SUM(B11:E11)</f>
        <v>11680000</v>
      </c>
    </row>
    <row r="12" spans="1:6" x14ac:dyDescent="0.25">
      <c r="A12" s="2" t="s">
        <v>13</v>
      </c>
      <c r="B12" s="1">
        <f>SUM(B7:B11)</f>
        <v>8921822</v>
      </c>
      <c r="C12" s="1">
        <f>SUM(C7:C11)</f>
        <v>8921822</v>
      </c>
      <c r="D12" s="1">
        <f>SUM(D7:D11)</f>
        <v>8921822</v>
      </c>
      <c r="E12" s="1">
        <f>SUM(E7:E11)</f>
        <v>8921822</v>
      </c>
      <c r="F12" s="1">
        <f>SUM(F7:F11)</f>
        <v>35687288</v>
      </c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 t="s">
        <v>15</v>
      </c>
      <c r="B14" s="2">
        <v>179487</v>
      </c>
      <c r="C14" s="2">
        <v>179487</v>
      </c>
      <c r="D14" s="2">
        <v>179487</v>
      </c>
      <c r="E14" s="2">
        <v>179487</v>
      </c>
      <c r="F14" s="2">
        <f>SUM(B14:E14)</f>
        <v>717948</v>
      </c>
    </row>
    <row r="15" spans="1:6" x14ac:dyDescent="0.25">
      <c r="A15" s="2" t="s">
        <v>16</v>
      </c>
      <c r="B15" s="1">
        <f>B12+B14</f>
        <v>9101309</v>
      </c>
      <c r="C15" s="1">
        <f t="shared" ref="C15:F15" si="0">C12+C14</f>
        <v>9101309</v>
      </c>
      <c r="D15" s="1">
        <f t="shared" si="0"/>
        <v>9101309</v>
      </c>
      <c r="E15" s="1">
        <f t="shared" si="0"/>
        <v>9101309</v>
      </c>
      <c r="F15" s="1">
        <f t="shared" si="0"/>
        <v>36405236</v>
      </c>
    </row>
    <row r="16" spans="1:6" x14ac:dyDescent="0.25">
      <c r="A16" s="2"/>
      <c r="B16" s="1"/>
      <c r="C16" s="1"/>
      <c r="D16" s="1"/>
      <c r="E16" s="1"/>
      <c r="F16" s="1"/>
    </row>
    <row r="17" spans="1:6" x14ac:dyDescent="0.25">
      <c r="A17" s="2" t="s">
        <v>26</v>
      </c>
      <c r="B17" s="2">
        <v>350000</v>
      </c>
      <c r="C17" s="2">
        <v>350000</v>
      </c>
      <c r="D17" s="2">
        <v>350000</v>
      </c>
      <c r="E17" s="2">
        <v>350000</v>
      </c>
      <c r="F17" s="2">
        <f>SUM(B17:E17)</f>
        <v>1400000</v>
      </c>
    </row>
    <row r="18" spans="1:6" x14ac:dyDescent="0.25">
      <c r="A18" s="1" t="s">
        <v>29</v>
      </c>
      <c r="B18" s="1">
        <f>B17+B15</f>
        <v>9451309</v>
      </c>
      <c r="C18" s="1">
        <f t="shared" ref="C18:E18" si="1">C17+C15</f>
        <v>9451309</v>
      </c>
      <c r="D18" s="1">
        <f t="shared" si="1"/>
        <v>9451309</v>
      </c>
      <c r="E18" s="1">
        <f t="shared" si="1"/>
        <v>9451309</v>
      </c>
      <c r="F18" s="1">
        <f>SUM(B18:E18)</f>
        <v>37805236</v>
      </c>
    </row>
    <row r="19" spans="1:6" x14ac:dyDescent="0.25">
      <c r="A19" s="2" t="s">
        <v>37</v>
      </c>
      <c r="B19" s="2">
        <v>513366</v>
      </c>
      <c r="C19" s="2"/>
      <c r="D19" s="2"/>
      <c r="E19" s="2"/>
      <c r="F19" s="2">
        <f>SUM(B19:E19)</f>
        <v>513366</v>
      </c>
    </row>
    <row r="20" spans="1:6" x14ac:dyDescent="0.25">
      <c r="A20" s="1" t="s">
        <v>38</v>
      </c>
      <c r="B20" s="1">
        <f t="shared" ref="B20:E20" si="2">B18+B19</f>
        <v>9964675</v>
      </c>
      <c r="C20" s="1">
        <f t="shared" si="2"/>
        <v>9451309</v>
      </c>
      <c r="D20" s="1">
        <f t="shared" si="2"/>
        <v>9451309</v>
      </c>
      <c r="E20" s="1">
        <f t="shared" si="2"/>
        <v>9451309</v>
      </c>
      <c r="F20" s="1">
        <f>F18+F19</f>
        <v>38318602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scale="9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2"/>
  <sheetViews>
    <sheetView tabSelected="1" workbookViewId="0">
      <selection activeCell="E22" sqref="E22"/>
    </sheetView>
  </sheetViews>
  <sheetFormatPr defaultRowHeight="15" x14ac:dyDescent="0.25"/>
  <cols>
    <col min="1" max="1" width="28.28515625" customWidth="1"/>
    <col min="2" max="6" width="12.28515625" customWidth="1"/>
  </cols>
  <sheetData>
    <row r="1" spans="1:6" x14ac:dyDescent="0.25">
      <c r="A1" s="3" t="s">
        <v>35</v>
      </c>
      <c r="B1" s="3"/>
      <c r="C1" s="3"/>
      <c r="D1" s="3"/>
      <c r="E1" s="3"/>
      <c r="F1" s="3"/>
    </row>
    <row r="2" spans="1:6" x14ac:dyDescent="0.25">
      <c r="A2" s="3" t="s">
        <v>0</v>
      </c>
      <c r="B2" s="3"/>
      <c r="C2" s="3"/>
      <c r="D2" s="3"/>
      <c r="E2" s="3"/>
      <c r="F2" s="3"/>
    </row>
    <row r="3" spans="1:6" x14ac:dyDescent="0.25">
      <c r="A3" s="3" t="s">
        <v>33</v>
      </c>
      <c r="B3" s="3"/>
      <c r="C3" s="3"/>
      <c r="D3" s="3"/>
      <c r="E3" s="3"/>
      <c r="F3" s="3"/>
    </row>
    <row r="4" spans="1:6" x14ac:dyDescent="0.25">
      <c r="A4" s="1" t="s">
        <v>30</v>
      </c>
      <c r="B4" s="2"/>
      <c r="C4" s="2"/>
      <c r="D4" s="2"/>
      <c r="E4" s="2"/>
      <c r="F4" s="2"/>
    </row>
    <row r="5" spans="1:6" x14ac:dyDescent="0.25">
      <c r="A5" s="1" t="s">
        <v>31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36</v>
      </c>
    </row>
    <row r="6" spans="1:6" x14ac:dyDescent="0.25">
      <c r="A6" s="2" t="s">
        <v>32</v>
      </c>
      <c r="B6" s="2"/>
      <c r="C6" s="2"/>
      <c r="D6" s="2"/>
      <c r="E6" s="2"/>
      <c r="F6" s="2"/>
    </row>
    <row r="7" spans="1:6" x14ac:dyDescent="0.25">
      <c r="A7" s="2" t="s">
        <v>8</v>
      </c>
      <c r="B7" s="2">
        <v>2606134</v>
      </c>
      <c r="C7" s="2">
        <v>2606134</v>
      </c>
      <c r="D7" s="2">
        <v>2606134</v>
      </c>
      <c r="E7" s="2">
        <v>2606134</v>
      </c>
      <c r="F7" s="2">
        <f>SUM(B7:E7)</f>
        <v>10424536</v>
      </c>
    </row>
    <row r="8" spans="1:6" x14ac:dyDescent="0.25">
      <c r="A8" s="2" t="s">
        <v>18</v>
      </c>
      <c r="B8" s="2">
        <v>196900</v>
      </c>
      <c r="C8" s="2">
        <v>196900</v>
      </c>
      <c r="D8" s="2">
        <v>196900</v>
      </c>
      <c r="E8" s="2">
        <v>196900</v>
      </c>
      <c r="F8" s="2">
        <f>SUM(B8:E8)</f>
        <v>787600</v>
      </c>
    </row>
    <row r="9" spans="1:6" x14ac:dyDescent="0.25">
      <c r="A9" s="2" t="s">
        <v>9</v>
      </c>
      <c r="B9" s="2">
        <v>2934000</v>
      </c>
      <c r="C9" s="2">
        <v>2934000</v>
      </c>
      <c r="D9" s="2">
        <v>2934000</v>
      </c>
      <c r="E9" s="2">
        <v>2934000</v>
      </c>
      <c r="F9" s="2">
        <f t="shared" ref="F9:F11" si="0">SUM(B9:E9)</f>
        <v>11736000</v>
      </c>
    </row>
    <row r="10" spans="1:6" x14ac:dyDescent="0.25">
      <c r="A10" s="2" t="s">
        <v>10</v>
      </c>
      <c r="B10" s="2">
        <v>173880</v>
      </c>
      <c r="C10" s="2">
        <v>173880</v>
      </c>
      <c r="D10" s="2">
        <v>173880</v>
      </c>
      <c r="E10" s="2">
        <v>173880</v>
      </c>
      <c r="F10" s="2">
        <f t="shared" si="0"/>
        <v>695520</v>
      </c>
    </row>
    <row r="11" spans="1:6" x14ac:dyDescent="0.25">
      <c r="A11" s="2" t="s">
        <v>12</v>
      </c>
      <c r="B11" s="2">
        <v>2577580</v>
      </c>
      <c r="C11" s="2">
        <v>2577580</v>
      </c>
      <c r="D11" s="2">
        <v>2577580</v>
      </c>
      <c r="E11" s="2">
        <v>2577580</v>
      </c>
      <c r="F11" s="2">
        <f t="shared" si="0"/>
        <v>10310320</v>
      </c>
    </row>
    <row r="12" spans="1:6" x14ac:dyDescent="0.25">
      <c r="A12" s="1" t="s">
        <v>13</v>
      </c>
      <c r="B12" s="1">
        <f>SUM(B7:B11)</f>
        <v>8488494</v>
      </c>
      <c r="C12" s="1">
        <f>SUM(C7:C11)</f>
        <v>8488494</v>
      </c>
      <c r="D12" s="1">
        <f>SUM(D7:D11)</f>
        <v>8488494</v>
      </c>
      <c r="E12" s="1">
        <f>SUM(E7:E11)</f>
        <v>8488494</v>
      </c>
      <c r="F12" s="1">
        <f>SUM(F7:F11)</f>
        <v>33953976</v>
      </c>
    </row>
    <row r="13" spans="1:6" x14ac:dyDescent="0.25">
      <c r="A13" s="2" t="s">
        <v>19</v>
      </c>
      <c r="B13" s="2"/>
      <c r="C13" s="2"/>
      <c r="D13" s="2"/>
      <c r="E13" s="2"/>
      <c r="F13" s="2"/>
    </row>
    <row r="14" spans="1:6" x14ac:dyDescent="0.25">
      <c r="A14" s="2" t="s">
        <v>20</v>
      </c>
      <c r="B14" s="2">
        <v>380000</v>
      </c>
      <c r="C14" s="2">
        <v>380000</v>
      </c>
      <c r="D14" s="2">
        <v>380000</v>
      </c>
      <c r="E14" s="2">
        <v>380000</v>
      </c>
      <c r="F14" s="2">
        <f>SUM(B14:E14)</f>
        <v>1520000</v>
      </c>
    </row>
    <row r="15" spans="1:6" x14ac:dyDescent="0.25">
      <c r="A15" s="2" t="s">
        <v>21</v>
      </c>
      <c r="B15" s="2">
        <v>113120</v>
      </c>
      <c r="C15" s="2">
        <v>113120</v>
      </c>
      <c r="D15" s="2">
        <v>113120</v>
      </c>
      <c r="E15" s="2">
        <v>113120</v>
      </c>
      <c r="F15" s="2">
        <f>SUM(B15:E15)</f>
        <v>452480</v>
      </c>
    </row>
    <row r="16" spans="1:6" x14ac:dyDescent="0.25">
      <c r="A16" s="2" t="s">
        <v>22</v>
      </c>
      <c r="B16" s="2">
        <v>190000</v>
      </c>
      <c r="C16" s="2">
        <v>190000</v>
      </c>
      <c r="D16" s="2">
        <v>190000</v>
      </c>
      <c r="E16" s="2">
        <v>190000</v>
      </c>
      <c r="F16" s="2">
        <f>SUM(B16:E16)</f>
        <v>760000</v>
      </c>
    </row>
    <row r="17" spans="1:6" x14ac:dyDescent="0.25">
      <c r="A17" s="2" t="s">
        <v>23</v>
      </c>
      <c r="B17" s="2">
        <v>25000</v>
      </c>
      <c r="C17" s="2">
        <v>25000</v>
      </c>
      <c r="D17" s="2">
        <v>25000</v>
      </c>
      <c r="E17" s="2">
        <v>25000</v>
      </c>
      <c r="F17" s="2">
        <f t="shared" ref="F17:F18" si="1">SUM(B17:E17)</f>
        <v>100000</v>
      </c>
    </row>
    <row r="18" spans="1:6" x14ac:dyDescent="0.25">
      <c r="A18" s="2" t="s">
        <v>25</v>
      </c>
      <c r="B18" s="2">
        <v>4500</v>
      </c>
      <c r="C18" s="2"/>
      <c r="D18" s="2"/>
      <c r="E18" s="2"/>
      <c r="F18" s="2">
        <f t="shared" si="1"/>
        <v>4500</v>
      </c>
    </row>
    <row r="19" spans="1:6" x14ac:dyDescent="0.25">
      <c r="A19" s="2" t="s">
        <v>27</v>
      </c>
      <c r="B19" s="2">
        <v>20000</v>
      </c>
      <c r="C19" s="2">
        <v>20000</v>
      </c>
      <c r="D19" s="2">
        <v>20000</v>
      </c>
      <c r="E19" s="2">
        <v>20000</v>
      </c>
      <c r="F19" s="2">
        <f>SUM(B19:E19)</f>
        <v>80000</v>
      </c>
    </row>
    <row r="20" spans="1:6" x14ac:dyDescent="0.25">
      <c r="A20" s="2" t="s">
        <v>24</v>
      </c>
      <c r="B20" s="1">
        <f>SUM(B14:B19)</f>
        <v>732620</v>
      </c>
      <c r="C20" s="1">
        <f t="shared" ref="C20:F20" si="2">SUM(C14:C19)</f>
        <v>728120</v>
      </c>
      <c r="D20" s="1">
        <f t="shared" si="2"/>
        <v>728120</v>
      </c>
      <c r="E20" s="1">
        <f t="shared" si="2"/>
        <v>728120</v>
      </c>
      <c r="F20" s="1">
        <f t="shared" si="2"/>
        <v>2916980</v>
      </c>
    </row>
    <row r="21" spans="1:6" x14ac:dyDescent="0.25">
      <c r="A21" s="2" t="s">
        <v>28</v>
      </c>
      <c r="B21" s="2">
        <v>361911</v>
      </c>
      <c r="C21" s="2">
        <v>361911</v>
      </c>
      <c r="D21" s="2">
        <v>361911</v>
      </c>
      <c r="E21" s="2">
        <v>361913</v>
      </c>
      <c r="F21" s="2">
        <f>SUM(B21:E21)</f>
        <v>1447646</v>
      </c>
    </row>
    <row r="22" spans="1:6" x14ac:dyDescent="0.25">
      <c r="A22" s="1" t="s">
        <v>17</v>
      </c>
      <c r="B22" s="1">
        <f>B12+B20+B21</f>
        <v>9583025</v>
      </c>
      <c r="C22" s="1">
        <f>C12+C20+C21</f>
        <v>9578525</v>
      </c>
      <c r="D22" s="1">
        <f>D12+D20+D21</f>
        <v>9578525</v>
      </c>
      <c r="E22" s="1">
        <f>E12+E20+E21</f>
        <v>9578527</v>
      </c>
      <c r="F22" s="1">
        <f>F12+F20+F21</f>
        <v>38318602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доходы</vt:lpstr>
      <vt:lpstr>расходы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NADEZHDA</dc:creator>
  <cp:lastModifiedBy>Buh</cp:lastModifiedBy>
  <cp:lastPrinted>2019-04-18T14:32:11Z</cp:lastPrinted>
  <dcterms:created xsi:type="dcterms:W3CDTF">2019-04-08T15:13:09Z</dcterms:created>
  <dcterms:modified xsi:type="dcterms:W3CDTF">2019-04-18T14:33:59Z</dcterms:modified>
</cp:coreProperties>
</file>