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C:\Users\Buh\Desktop\"/>
    </mc:Choice>
  </mc:AlternateContent>
  <xr:revisionPtr revIDLastSave="0" documentId="13_ncr:1_{45C79869-4E6A-4835-91DA-12B73C65564A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доходы" sheetId="1" r:id="rId1"/>
    <sheet name="расходы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B15" i="2"/>
  <c r="B27" i="2" s="1"/>
  <c r="E25" i="2"/>
  <c r="D25" i="2"/>
  <c r="C25" i="2"/>
  <c r="B25" i="2"/>
  <c r="F14" i="2"/>
  <c r="F23" i="2"/>
  <c r="F22" i="2"/>
  <c r="F20" i="2"/>
  <c r="F11" i="2"/>
  <c r="F10" i="2"/>
  <c r="F9" i="2"/>
  <c r="F8" i="2"/>
  <c r="F24" i="2"/>
  <c r="F22" i="1"/>
  <c r="F19" i="2"/>
  <c r="F18" i="2"/>
  <c r="E12" i="2"/>
  <c r="E15" i="2" s="1"/>
  <c r="D12" i="2"/>
  <c r="D15" i="2" s="1"/>
  <c r="C12" i="2"/>
  <c r="C15" i="2" s="1"/>
  <c r="B12" i="2"/>
  <c r="F7" i="2"/>
  <c r="E20" i="1"/>
  <c r="E25" i="1" s="1"/>
  <c r="D20" i="1"/>
  <c r="D23" i="1" s="1"/>
  <c r="C20" i="1"/>
  <c r="B20" i="1"/>
  <c r="B23" i="1" s="1"/>
  <c r="F19" i="1"/>
  <c r="F18" i="1"/>
  <c r="F14" i="1"/>
  <c r="E12" i="1"/>
  <c r="E15" i="1" s="1"/>
  <c r="D12" i="1"/>
  <c r="D15" i="1" s="1"/>
  <c r="C12" i="1"/>
  <c r="C15" i="1" s="1"/>
  <c r="C25" i="1" s="1"/>
  <c r="B12" i="1"/>
  <c r="B15" i="1" s="1"/>
  <c r="F7" i="1"/>
  <c r="F12" i="1" s="1"/>
  <c r="F15" i="1" s="1"/>
  <c r="F8" i="1"/>
  <c r="F11" i="1"/>
  <c r="F10" i="1"/>
  <c r="F9" i="1"/>
  <c r="F25" i="2" l="1"/>
  <c r="E27" i="2"/>
  <c r="F23" i="1"/>
  <c r="F20" i="1"/>
  <c r="D27" i="2"/>
  <c r="C27" i="2"/>
  <c r="D25" i="1"/>
  <c r="B25" i="1"/>
  <c r="E23" i="1"/>
  <c r="F12" i="2"/>
  <c r="F15" i="2" s="1"/>
  <c r="F27" i="2" s="1"/>
  <c r="F25" i="1" l="1"/>
</calcChain>
</file>

<file path=xl/sharedStrings.xml><?xml version="1.0" encoding="utf-8"?>
<sst xmlns="http://schemas.openxmlformats.org/spreadsheetml/2006/main" count="55" uniqueCount="43">
  <si>
    <t>Доходов и расходов по эксплуатации жилищного фонда</t>
  </si>
  <si>
    <t>ЖСК "Мурманск"  ул.Северодвинская, дом 9   за 2018г</t>
  </si>
  <si>
    <t>ДОХОДЫ</t>
  </si>
  <si>
    <t>Статьи доходов</t>
  </si>
  <si>
    <t>1 квартал</t>
  </si>
  <si>
    <t>2 квартал</t>
  </si>
  <si>
    <t>3 квартал</t>
  </si>
  <si>
    <t>4 квартал</t>
  </si>
  <si>
    <t xml:space="preserve">Начисления  жильцам </t>
  </si>
  <si>
    <t>Тех.обслуживание</t>
  </si>
  <si>
    <t>Отопление</t>
  </si>
  <si>
    <t>Антены</t>
  </si>
  <si>
    <t>Домофон</t>
  </si>
  <si>
    <t>Вода,канализация</t>
  </si>
  <si>
    <t xml:space="preserve">Итого </t>
  </si>
  <si>
    <t>за год</t>
  </si>
  <si>
    <t>Доп. Капит.ремонт (2руб)</t>
  </si>
  <si>
    <t>ИТОГО К НАЧИСЛЕНИЮ</t>
  </si>
  <si>
    <t>ОПЛАТЫ</t>
  </si>
  <si>
    <t>Жильцами</t>
  </si>
  <si>
    <t>Бюджетные поступления</t>
  </si>
  <si>
    <t>ИТОГО ПОСПУПЛЕНИЯ ОПЛАТ</t>
  </si>
  <si>
    <t>результат  исп. сметы доходов</t>
  </si>
  <si>
    <t>Исполнение СМЕТЫ ДОХОДОВ</t>
  </si>
  <si>
    <t>Исполнение СМЕТЫ РАСХОДОВ</t>
  </si>
  <si>
    <t>за год 2018</t>
  </si>
  <si>
    <t>эл.энергия</t>
  </si>
  <si>
    <t>ПРОЧИЕ РАСХОДЫ</t>
  </si>
  <si>
    <t>Зарпл. Управ.</t>
  </si>
  <si>
    <t>Налоги</t>
  </si>
  <si>
    <t>Компьютер. Управление</t>
  </si>
  <si>
    <t>Канцтовары</t>
  </si>
  <si>
    <t>ИТОГО ПРОЧИЕ РАСХ,</t>
  </si>
  <si>
    <t>Страхование</t>
  </si>
  <si>
    <t>ПРОЧ. ДОХ. % банка на остатки по счетам</t>
  </si>
  <si>
    <t>Банку за операции посчету</t>
  </si>
  <si>
    <t>ИТОГО расходы</t>
  </si>
  <si>
    <t xml:space="preserve"> Капит.ремонт </t>
  </si>
  <si>
    <t>ВСЕГО ПОСТУПЛЕНИЙ</t>
  </si>
  <si>
    <t>РАСХОДЫ</t>
  </si>
  <si>
    <t>Статьи расходов</t>
  </si>
  <si>
    <t>Фактически предъявленные</t>
  </si>
  <si>
    <t>Бухгалтерское обслуживание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</si>
</sst>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5"/>
  <sheetViews>
    <sheetView tabSelected="1" workbookViewId="0">
      <selection activeCell="H20" sqref="H20"/>
    </sheetView>
  </sheetViews>
  <sheetFormatPr defaultRowHeight="15" x14ac:dyDescent="0.25"/>
  <cols>
    <col min="1" max="1" width="35.7109375" customWidth="1"/>
    <col min="2" max="2" width="12.28515625" customWidth="1"/>
    <col min="3" max="3" width="12.42578125" customWidth="1"/>
    <col min="4" max="4" width="11.7109375" customWidth="1"/>
    <col min="5" max="5" width="11.28515625" customWidth="1"/>
    <col min="6" max="6" width="9.7109375" customWidth="1"/>
  </cols>
  <sheetData>
    <row r="1" spans="1:6" x14ac:dyDescent="0.25">
      <c r="A1" s="3" t="s">
        <v>23</v>
      </c>
      <c r="B1" s="3"/>
      <c r="C1" s="3"/>
      <c r="D1" s="3"/>
      <c r="E1" s="3"/>
      <c r="F1" s="3"/>
    </row>
    <row r="2" spans="1:6" x14ac:dyDescent="0.25">
      <c r="A2" s="3" t="s">
        <v>0</v>
      </c>
      <c r="B2" s="3"/>
      <c r="C2" s="3"/>
      <c r="D2" s="3"/>
      <c r="E2" s="3"/>
      <c r="F2" s="3"/>
    </row>
    <row r="3" spans="1:6" x14ac:dyDescent="0.25">
      <c r="A3" s="3" t="s">
        <v>1</v>
      </c>
      <c r="B3" s="3"/>
      <c r="C3" s="3"/>
      <c r="D3" s="3"/>
      <c r="E3" s="3"/>
      <c r="F3" s="3"/>
    </row>
    <row r="4" spans="1:6" x14ac:dyDescent="0.25">
      <c r="A4" s="1" t="s">
        <v>2</v>
      </c>
      <c r="B4" s="2"/>
      <c r="C4" s="2"/>
      <c r="D4" s="2"/>
      <c r="E4" s="2"/>
      <c r="F4" s="2"/>
    </row>
    <row r="5" spans="1:6" x14ac:dyDescent="0.25">
      <c r="A5" s="1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15</v>
      </c>
    </row>
    <row r="6" spans="1:6" x14ac:dyDescent="0.25">
      <c r="A6" s="2" t="s">
        <v>8</v>
      </c>
      <c r="B6" s="2"/>
      <c r="C6" s="2"/>
      <c r="D6" s="2"/>
      <c r="E6" s="2"/>
      <c r="F6" s="2"/>
    </row>
    <row r="7" spans="1:6" x14ac:dyDescent="0.25">
      <c r="A7" s="2" t="s">
        <v>9</v>
      </c>
      <c r="B7" s="2">
        <v>2722803</v>
      </c>
      <c r="C7" s="2">
        <v>2722803</v>
      </c>
      <c r="D7" s="2">
        <v>2722803</v>
      </c>
      <c r="E7" s="2">
        <v>2722803</v>
      </c>
      <c r="F7" s="2">
        <f>SUM(B7:E7)</f>
        <v>10891212</v>
      </c>
    </row>
    <row r="8" spans="1:6" x14ac:dyDescent="0.25">
      <c r="A8" s="2" t="s">
        <v>10</v>
      </c>
      <c r="B8" s="2">
        <v>2763183</v>
      </c>
      <c r="C8" s="2">
        <v>2763183</v>
      </c>
      <c r="D8" s="2">
        <v>2763183</v>
      </c>
      <c r="E8" s="2">
        <v>2763183</v>
      </c>
      <c r="F8" s="2">
        <f>SUM(B8:E8)</f>
        <v>11052732</v>
      </c>
    </row>
    <row r="9" spans="1:6" x14ac:dyDescent="0.25">
      <c r="A9" s="2" t="s">
        <v>11</v>
      </c>
      <c r="B9" s="2">
        <v>135844</v>
      </c>
      <c r="C9" s="2">
        <v>135844</v>
      </c>
      <c r="D9" s="2">
        <v>135844</v>
      </c>
      <c r="E9" s="2">
        <v>151200</v>
      </c>
      <c r="F9" s="2">
        <f>SUM(B9:E9)</f>
        <v>558732</v>
      </c>
    </row>
    <row r="10" spans="1:6" x14ac:dyDescent="0.25">
      <c r="A10" s="2" t="s">
        <v>12</v>
      </c>
      <c r="B10" s="2">
        <v>82773</v>
      </c>
      <c r="C10" s="2">
        <v>82773</v>
      </c>
      <c r="D10" s="2">
        <v>82773</v>
      </c>
      <c r="E10" s="2">
        <v>82773</v>
      </c>
      <c r="F10" s="2">
        <f>SUM(B10:E10)</f>
        <v>331092</v>
      </c>
    </row>
    <row r="11" spans="1:6" x14ac:dyDescent="0.25">
      <c r="A11" s="2" t="s">
        <v>13</v>
      </c>
      <c r="B11" s="2">
        <v>2408095</v>
      </c>
      <c r="C11" s="2">
        <v>1939625</v>
      </c>
      <c r="D11" s="2">
        <v>1919718</v>
      </c>
      <c r="E11" s="2">
        <v>2644828</v>
      </c>
      <c r="F11" s="2">
        <f>SUM(B11:E11)</f>
        <v>8912266</v>
      </c>
    </row>
    <row r="12" spans="1:6" x14ac:dyDescent="0.25">
      <c r="A12" s="2" t="s">
        <v>14</v>
      </c>
      <c r="B12" s="2">
        <f>SUM(B7:B11)</f>
        <v>8112698</v>
      </c>
      <c r="C12" s="2">
        <f>SUM(C7:C11)</f>
        <v>7644228</v>
      </c>
      <c r="D12" s="2">
        <f>SUM(D7:D11)</f>
        <v>7624321</v>
      </c>
      <c r="E12" s="2">
        <f>SUM(E7:E11)</f>
        <v>8364787</v>
      </c>
      <c r="F12" s="2">
        <f>SUM(F7:F11)</f>
        <v>31746034</v>
      </c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 t="s">
        <v>16</v>
      </c>
      <c r="B14" s="2">
        <v>179487</v>
      </c>
      <c r="C14" s="2">
        <v>179487</v>
      </c>
      <c r="D14" s="2">
        <v>179487</v>
      </c>
      <c r="E14" s="2">
        <v>179487</v>
      </c>
      <c r="F14" s="2">
        <f>SUM(B14:E14)</f>
        <v>717948</v>
      </c>
    </row>
    <row r="15" spans="1:6" x14ac:dyDescent="0.25">
      <c r="A15" s="2" t="s">
        <v>17</v>
      </c>
      <c r="B15" s="1">
        <f>B12+B14</f>
        <v>8292185</v>
      </c>
      <c r="C15" s="1">
        <f t="shared" ref="C15:F15" si="0">C12+C14</f>
        <v>7823715</v>
      </c>
      <c r="D15" s="1">
        <f t="shared" si="0"/>
        <v>7803808</v>
      </c>
      <c r="E15" s="1">
        <f t="shared" si="0"/>
        <v>8544274</v>
      </c>
      <c r="F15" s="1">
        <f t="shared" si="0"/>
        <v>32463982</v>
      </c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 t="s">
        <v>18</v>
      </c>
      <c r="B17" s="2"/>
      <c r="C17" s="2"/>
      <c r="D17" s="2"/>
      <c r="E17" s="2"/>
      <c r="F17" s="2"/>
    </row>
    <row r="18" spans="1:6" x14ac:dyDescent="0.25">
      <c r="A18" s="2" t="s">
        <v>19</v>
      </c>
      <c r="B18" s="2">
        <v>5808823</v>
      </c>
      <c r="C18" s="2">
        <v>5757185</v>
      </c>
      <c r="D18" s="2">
        <v>5983464</v>
      </c>
      <c r="E18" s="2">
        <v>7913712</v>
      </c>
      <c r="F18" s="2">
        <f>SUM(B18:E18)</f>
        <v>25463184</v>
      </c>
    </row>
    <row r="19" spans="1:6" x14ac:dyDescent="0.25">
      <c r="A19" s="2" t="s">
        <v>20</v>
      </c>
      <c r="B19" s="2">
        <v>1520714</v>
      </c>
      <c r="C19" s="2">
        <v>1685942</v>
      </c>
      <c r="D19" s="2">
        <v>1721215</v>
      </c>
      <c r="E19" s="2">
        <v>1673160</v>
      </c>
      <c r="F19" s="2">
        <f>SUM(B19:E19)</f>
        <v>6601031</v>
      </c>
    </row>
    <row r="20" spans="1:6" x14ac:dyDescent="0.25">
      <c r="A20" s="2" t="s">
        <v>21</v>
      </c>
      <c r="B20" s="1">
        <f>SUM(B18:B19)</f>
        <v>7329537</v>
      </c>
      <c r="C20" s="1">
        <f>SUM(C18:C19)</f>
        <v>7443127</v>
      </c>
      <c r="D20" s="1">
        <f>SUM(D18:D19)</f>
        <v>7704679</v>
      </c>
      <c r="E20" s="1">
        <f>SUM(E18:E19)</f>
        <v>9586872</v>
      </c>
      <c r="F20" s="1">
        <f>SUM(F18:F19)</f>
        <v>32064215</v>
      </c>
    </row>
    <row r="21" spans="1:6" x14ac:dyDescent="0.25">
      <c r="A21" s="2"/>
      <c r="B21" s="1"/>
      <c r="C21" s="1"/>
      <c r="D21" s="1"/>
      <c r="E21" s="1"/>
      <c r="F21" s="1"/>
    </row>
    <row r="22" spans="1:6" x14ac:dyDescent="0.25">
      <c r="A22" s="2" t="s">
        <v>34</v>
      </c>
      <c r="B22" s="2">
        <v>325952</v>
      </c>
      <c r="C22" s="2">
        <v>259700</v>
      </c>
      <c r="D22" s="2">
        <v>194938</v>
      </c>
      <c r="E22" s="2">
        <v>132543</v>
      </c>
      <c r="F22" s="2">
        <f>SUM(B22:E22)</f>
        <v>913133</v>
      </c>
    </row>
    <row r="23" spans="1:6" x14ac:dyDescent="0.25">
      <c r="A23" s="1" t="s">
        <v>38</v>
      </c>
      <c r="B23" s="1">
        <f>B22+B20</f>
        <v>7655489</v>
      </c>
      <c r="C23" s="1">
        <f t="shared" ref="C23:F23" si="1">C22+C20</f>
        <v>7702827</v>
      </c>
      <c r="D23" s="1">
        <f t="shared" si="1"/>
        <v>7899617</v>
      </c>
      <c r="E23" s="1">
        <f t="shared" si="1"/>
        <v>9719415</v>
      </c>
      <c r="F23" s="1">
        <f t="shared" si="1"/>
        <v>32977348</v>
      </c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 t="s">
        <v>22</v>
      </c>
      <c r="B25" s="2">
        <f>B22+B20-B15</f>
        <v>-636696</v>
      </c>
      <c r="C25" s="2">
        <f t="shared" ref="C25:E25" si="2">C22+C20-C15</f>
        <v>-120888</v>
      </c>
      <c r="D25" s="2">
        <f t="shared" si="2"/>
        <v>95809</v>
      </c>
      <c r="E25" s="2">
        <f t="shared" si="2"/>
        <v>1175141</v>
      </c>
      <c r="F25" s="2">
        <f>SUM(B25:E25)</f>
        <v>513366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scale="9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7"/>
  <sheetViews>
    <sheetView workbookViewId="0">
      <selection activeCell="A22" sqref="A22"/>
    </sheetView>
  </sheetViews>
  <sheetFormatPr defaultRowHeight="15" x14ac:dyDescent="0.25"/>
  <cols>
    <col min="1" max="1" width="28.28515625" customWidth="1"/>
    <col min="2" max="6" width="12.28515625" customWidth="1"/>
  </cols>
  <sheetData>
    <row r="1" spans="1:6" x14ac:dyDescent="0.25">
      <c r="A1" s="3" t="s">
        <v>24</v>
      </c>
      <c r="B1" s="3"/>
      <c r="C1" s="3"/>
      <c r="D1" s="3"/>
      <c r="E1" s="3"/>
      <c r="F1" s="3"/>
    </row>
    <row r="2" spans="1:6" x14ac:dyDescent="0.25">
      <c r="A2" s="3" t="s">
        <v>0</v>
      </c>
      <c r="B2" s="3"/>
      <c r="C2" s="3"/>
      <c r="D2" s="3"/>
      <c r="E2" s="3"/>
      <c r="F2" s="3"/>
    </row>
    <row r="3" spans="1:6" x14ac:dyDescent="0.25">
      <c r="A3" s="3" t="s">
        <v>1</v>
      </c>
      <c r="B3" s="3"/>
      <c r="C3" s="3"/>
      <c r="D3" s="3"/>
      <c r="E3" s="3"/>
      <c r="F3" s="3"/>
    </row>
    <row r="4" spans="1:6" x14ac:dyDescent="0.25">
      <c r="A4" s="1" t="s">
        <v>39</v>
      </c>
      <c r="B4" s="2"/>
      <c r="C4" s="2"/>
      <c r="D4" s="2"/>
      <c r="E4" s="2"/>
      <c r="F4" s="2"/>
    </row>
    <row r="5" spans="1:6" x14ac:dyDescent="0.25">
      <c r="A5" s="1" t="s">
        <v>40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25</v>
      </c>
    </row>
    <row r="6" spans="1:6" x14ac:dyDescent="0.25">
      <c r="A6" s="2" t="s">
        <v>41</v>
      </c>
      <c r="B6" s="2"/>
      <c r="C6" s="2"/>
      <c r="D6" s="2"/>
      <c r="E6" s="2"/>
      <c r="F6" s="2"/>
    </row>
    <row r="7" spans="1:6" x14ac:dyDescent="0.25">
      <c r="A7" s="2" t="s">
        <v>9</v>
      </c>
      <c r="B7" s="2">
        <v>1596211</v>
      </c>
      <c r="C7" s="2">
        <v>2061143</v>
      </c>
      <c r="D7" s="2">
        <v>1938658</v>
      </c>
      <c r="E7" s="2">
        <v>1857723</v>
      </c>
      <c r="F7" s="2">
        <f>SUM(B7:E7)</f>
        <v>7453735</v>
      </c>
    </row>
    <row r="8" spans="1:6" x14ac:dyDescent="0.25">
      <c r="A8" s="2" t="s">
        <v>26</v>
      </c>
      <c r="B8" s="2">
        <v>184013</v>
      </c>
      <c r="C8" s="2">
        <v>175116</v>
      </c>
      <c r="D8" s="2">
        <v>113287</v>
      </c>
      <c r="E8" s="2">
        <v>186029</v>
      </c>
      <c r="F8" s="2">
        <f>SUM(B8:E8)</f>
        <v>658445</v>
      </c>
    </row>
    <row r="9" spans="1:6" x14ac:dyDescent="0.25">
      <c r="A9" s="2" t="s">
        <v>10</v>
      </c>
      <c r="B9" s="2">
        <v>5864051</v>
      </c>
      <c r="C9" s="2">
        <v>967502</v>
      </c>
      <c r="D9" s="2">
        <v>98417</v>
      </c>
      <c r="E9" s="2">
        <v>4370751</v>
      </c>
      <c r="F9" s="2">
        <f t="shared" ref="F9:F11" si="0">SUM(B9:E9)</f>
        <v>11300721</v>
      </c>
    </row>
    <row r="10" spans="1:6" x14ac:dyDescent="0.25">
      <c r="A10" s="2" t="s">
        <v>11</v>
      </c>
      <c r="B10" s="2">
        <v>135844</v>
      </c>
      <c r="C10" s="2">
        <v>135844</v>
      </c>
      <c r="D10" s="2">
        <v>135844</v>
      </c>
      <c r="E10" s="2">
        <v>151200</v>
      </c>
      <c r="F10" s="2">
        <f t="shared" si="0"/>
        <v>558732</v>
      </c>
    </row>
    <row r="11" spans="1:6" x14ac:dyDescent="0.25">
      <c r="A11" s="2" t="s">
        <v>13</v>
      </c>
      <c r="B11" s="2">
        <v>2408095</v>
      </c>
      <c r="C11" s="2">
        <v>1939624</v>
      </c>
      <c r="D11" s="2">
        <v>1919717</v>
      </c>
      <c r="E11" s="2">
        <v>2644828</v>
      </c>
      <c r="F11" s="2">
        <f t="shared" si="0"/>
        <v>8912264</v>
      </c>
    </row>
    <row r="12" spans="1:6" x14ac:dyDescent="0.25">
      <c r="A12" s="2" t="s">
        <v>14</v>
      </c>
      <c r="B12" s="2">
        <f>SUM(B7:B11)</f>
        <v>10188214</v>
      </c>
      <c r="C12" s="2">
        <f>SUM(C7:C11)</f>
        <v>5279229</v>
      </c>
      <c r="D12" s="2">
        <f>SUM(D7:D11)</f>
        <v>4205923</v>
      </c>
      <c r="E12" s="2">
        <f>SUM(E7:E11)</f>
        <v>9210531</v>
      </c>
      <c r="F12" s="2">
        <f>SUM(F7:F11)</f>
        <v>28883897</v>
      </c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 t="s">
        <v>37</v>
      </c>
      <c r="B14" s="2">
        <v>474376</v>
      </c>
      <c r="C14" s="2">
        <v>470110</v>
      </c>
      <c r="D14" s="2"/>
      <c r="E14" s="2"/>
      <c r="F14" s="2">
        <f>SUM(B14:E14)</f>
        <v>944486</v>
      </c>
    </row>
    <row r="15" spans="1:6" x14ac:dyDescent="0.25">
      <c r="A15" s="2" t="s">
        <v>36</v>
      </c>
      <c r="B15" s="1">
        <f>B14+B12</f>
        <v>10662590</v>
      </c>
      <c r="C15" s="1">
        <f t="shared" ref="C15:F15" si="1">C14+C12</f>
        <v>5749339</v>
      </c>
      <c r="D15" s="1">
        <f t="shared" si="1"/>
        <v>4205923</v>
      </c>
      <c r="E15" s="1">
        <f t="shared" si="1"/>
        <v>9210531</v>
      </c>
      <c r="F15" s="1">
        <f t="shared" si="1"/>
        <v>29828383</v>
      </c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 t="s">
        <v>27</v>
      </c>
      <c r="B17" s="2"/>
      <c r="C17" s="2"/>
      <c r="D17" s="2"/>
      <c r="E17" s="2"/>
      <c r="F17" s="2"/>
    </row>
    <row r="18" spans="1:6" x14ac:dyDescent="0.25">
      <c r="A18" s="2" t="s">
        <v>28</v>
      </c>
      <c r="B18" s="2">
        <v>365595</v>
      </c>
      <c r="C18" s="2">
        <v>335145</v>
      </c>
      <c r="D18" s="2">
        <v>426495</v>
      </c>
      <c r="E18" s="2">
        <v>304695</v>
      </c>
      <c r="F18" s="2">
        <f>SUM(B18:E18)</f>
        <v>1431930</v>
      </c>
    </row>
    <row r="19" spans="1:6" x14ac:dyDescent="0.25">
      <c r="A19" s="2" t="s">
        <v>29</v>
      </c>
      <c r="B19" s="2">
        <v>139245</v>
      </c>
      <c r="C19" s="2">
        <v>127625</v>
      </c>
      <c r="D19" s="2">
        <v>162485</v>
      </c>
      <c r="E19" s="2">
        <v>116005</v>
      </c>
      <c r="F19" s="2">
        <f>SUM(B19:E19)</f>
        <v>545360</v>
      </c>
    </row>
    <row r="20" spans="1:6" x14ac:dyDescent="0.25">
      <c r="A20" s="2" t="s">
        <v>30</v>
      </c>
      <c r="B20" s="2"/>
      <c r="C20" s="2"/>
      <c r="D20" s="2">
        <v>137020</v>
      </c>
      <c r="E20" s="2">
        <v>24770</v>
      </c>
      <c r="F20" s="2">
        <f>SUM(B20:E20)</f>
        <v>161790</v>
      </c>
    </row>
    <row r="21" spans="1:6" x14ac:dyDescent="0.25">
      <c r="A21" s="2" t="s">
        <v>42</v>
      </c>
      <c r="B21" s="2"/>
      <c r="C21" s="2"/>
      <c r="D21" s="2"/>
      <c r="E21" s="2">
        <v>180000</v>
      </c>
      <c r="F21" s="2">
        <v>180000</v>
      </c>
    </row>
    <row r="22" spans="1:6" x14ac:dyDescent="0.25">
      <c r="A22" s="2" t="s">
        <v>31</v>
      </c>
      <c r="B22" s="2">
        <v>42677</v>
      </c>
      <c r="C22" s="2">
        <v>11559</v>
      </c>
      <c r="D22" s="2">
        <v>44137</v>
      </c>
      <c r="E22" s="2">
        <v>3500</v>
      </c>
      <c r="F22" s="2">
        <f t="shared" ref="F22:F23" si="2">SUM(B22:E22)</f>
        <v>101873</v>
      </c>
    </row>
    <row r="23" spans="1:6" x14ac:dyDescent="0.25">
      <c r="A23" s="2" t="s">
        <v>33</v>
      </c>
      <c r="B23" s="2">
        <v>4500</v>
      </c>
      <c r="C23" s="2"/>
      <c r="D23" s="2"/>
      <c r="E23" s="2"/>
      <c r="F23" s="2">
        <f t="shared" si="2"/>
        <v>4500</v>
      </c>
    </row>
    <row r="24" spans="1:6" x14ac:dyDescent="0.25">
      <c r="A24" s="2" t="s">
        <v>35</v>
      </c>
      <c r="B24" s="2">
        <v>19950</v>
      </c>
      <c r="C24" s="2">
        <v>20450</v>
      </c>
      <c r="D24" s="2">
        <v>22918</v>
      </c>
      <c r="E24" s="2">
        <v>12403</v>
      </c>
      <c r="F24" s="2">
        <f>SUM(B24:E24)</f>
        <v>75721</v>
      </c>
    </row>
    <row r="25" spans="1:6" x14ac:dyDescent="0.25">
      <c r="A25" s="2" t="s">
        <v>32</v>
      </c>
      <c r="B25" s="1">
        <f>SUM(B18:B24)</f>
        <v>571967</v>
      </c>
      <c r="C25" s="1">
        <f t="shared" ref="C25:F25" si="3">SUM(C18:C24)</f>
        <v>494779</v>
      </c>
      <c r="D25" s="1">
        <f t="shared" si="3"/>
        <v>793055</v>
      </c>
      <c r="E25" s="1">
        <f t="shared" si="3"/>
        <v>641373</v>
      </c>
      <c r="F25" s="1">
        <f t="shared" si="3"/>
        <v>2501174</v>
      </c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 t="s">
        <v>22</v>
      </c>
      <c r="B27" s="2">
        <f>B25+B15</f>
        <v>11234557</v>
      </c>
      <c r="C27" s="2">
        <f t="shared" ref="C27:F27" si="4">C25+C15</f>
        <v>6244118</v>
      </c>
      <c r="D27" s="2">
        <f t="shared" si="4"/>
        <v>4998978</v>
      </c>
      <c r="E27" s="2">
        <f t="shared" si="4"/>
        <v>9851904</v>
      </c>
      <c r="F27" s="2">
        <f t="shared" si="4"/>
        <v>32329557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доходы</vt:lpstr>
      <vt:lpstr>расходы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NADEZHDA</dc:creator>
  <cp:lastModifiedBy>Buh</cp:lastModifiedBy>
  <cp:lastPrinted>2019-04-18T14:26:47Z</cp:lastPrinted>
  <dcterms:created xsi:type="dcterms:W3CDTF">2019-04-08T15:13:09Z</dcterms:created>
  <dcterms:modified xsi:type="dcterms:W3CDTF">2019-04-18T14:26:55Z</dcterms:modified>
</cp:coreProperties>
</file>